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3\AO ACUERDO 45 2023\"/>
    </mc:Choice>
  </mc:AlternateContent>
  <bookViews>
    <workbookView xWindow="0" yWindow="0" windowWidth="28800" windowHeight="11610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OPTICO!$A$1:$C$11</definedName>
    <definedName name="_xlnm.Print_Area" localSheetId="2">'PLAN PRENSA'!$A$1:$M$16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7" l="1"/>
  <c r="B6" i="7"/>
  <c r="B5" i="7"/>
  <c r="B4" i="7"/>
  <c r="B3" i="7"/>
  <c r="B2" i="7"/>
  <c r="D17" i="7"/>
  <c r="D15" i="7"/>
  <c r="D14" i="7"/>
</calcChain>
</file>

<file path=xl/sharedStrings.xml><?xml version="1.0" encoding="utf-8"?>
<sst xmlns="http://schemas.openxmlformats.org/spreadsheetml/2006/main" count="50" uniqueCount="39">
  <si>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</si>
  <si>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</si>
  <si>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</si>
  <si>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</si>
  <si>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</si>
  <si>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</si>
  <si>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</si>
  <si>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</si>
  <si>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</si>
  <si>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</si>
  <si>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</si>
  <si>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</si>
  <si>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</si>
  <si>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</si>
  <si>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</si>
  <si>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</si>
  <si>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</si>
  <si>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</si>
  <si>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</si>
  <si>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</si>
  <si>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</si>
  <si>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</si>
  <si>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</si>
  <si>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</si>
  <si>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</si>
  <si>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</si>
  <si>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</si>
  <si>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MADRID</t>
  </si>
  <si>
    <t>L-S</t>
  </si>
  <si>
    <t>Módulos ByN</t>
  </si>
  <si>
    <t>Fuente: EGM 2º Acumulado Movil 2023</t>
  </si>
  <si>
    <t>COMUNIDAD DE MADRID</t>
  </si>
  <si>
    <t>Acuerdo 45 - 2023</t>
  </si>
  <si>
    <t>ABC</t>
  </si>
  <si>
    <t>Consejería de Vivienda, Transportes e Infraestructuras</t>
  </si>
  <si>
    <t>AGOSTO</t>
  </si>
  <si>
    <t>Anuncios Oficiales</t>
  </si>
  <si>
    <t>OPTICO</t>
  </si>
  <si>
    <t>Total 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</si>
</sst>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11" applyNumberFormat="0" applyAlignment="0" applyProtection="0"/>
    <xf numFmtId="0" fontId="15" fillId="6" borderId="12" applyNumberFormat="0" applyAlignment="0" applyProtection="0"/>
    <xf numFmtId="0" fontId="16" fillId="6" borderId="11" applyNumberFormat="0" applyAlignment="0" applyProtection="0"/>
    <xf numFmtId="0" fontId="17" fillId="0" borderId="13" applyNumberFormat="0" applyFill="0" applyAlignment="0" applyProtection="0"/>
    <xf numFmtId="0" fontId="18" fillId="7" borderId="14" applyNumberFormat="0" applyAlignment="0" applyProtection="0"/>
    <xf numFmtId="0" fontId="19" fillId="0" borderId="0" applyNumberFormat="0" applyFill="0" applyBorder="0" applyAlignment="0" applyProtection="0"/>
    <xf numFmtId="0" fontId="1" fillId="8" borderId="15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8">
    <xf numFmtId="0" fontId="0" fillId="0" borderId="0" xfId="0"/>
    <xf numFmtId="170" fontId="0" fillId="0" borderId="0" xfId="0" applyNumberFormat="1"/>
    <xf numFmtId="0" fontId="6" fillId="0" borderId="0" xfId="0" applyFont="1"/>
    <xf numFmtId="0" fontId="23" fillId="0" borderId="0" xfId="0" applyFont="1" applyAlignment="1">
      <alignment vertical="center"/>
    </xf>
    <xf numFmtId="14" fontId="24" fillId="0" borderId="0" xfId="11" applyNumberFormat="1" applyFont="1" applyAlignment="1">
      <alignment vertical="top"/>
    </xf>
    <xf numFmtId="0" fontId="25" fillId="33" borderId="17" xfId="11" applyFont="1" applyFill="1" applyBorder="1"/>
    <xf numFmtId="10" fontId="26" fillId="33" borderId="18" xfId="11" applyNumberFormat="1" applyFont="1" applyFill="1" applyBorder="1" applyAlignment="1">
      <alignment horizontal="center"/>
    </xf>
    <xf numFmtId="0" fontId="25" fillId="33" borderId="19" xfId="11" applyFont="1" applyFill="1" applyBorder="1"/>
    <xf numFmtId="0" fontId="25" fillId="0" borderId="20" xfId="11" applyFont="1" applyBorder="1"/>
    <xf numFmtId="0" fontId="25" fillId="0" borderId="21" xfId="11" applyFont="1" applyBorder="1"/>
    <xf numFmtId="0" fontId="25" fillId="0" borderId="22" xfId="11" applyFont="1" applyBorder="1"/>
    <xf numFmtId="0" fontId="25" fillId="0" borderId="23" xfId="11" applyFont="1" applyBorder="1"/>
    <xf numFmtId="0" fontId="25" fillId="0" borderId="24" xfId="11" applyFont="1" applyBorder="1"/>
    <xf numFmtId="0" fontId="26" fillId="0" borderId="0" xfId="11" applyFont="1"/>
    <xf numFmtId="10" fontId="27" fillId="0" borderId="0" xfId="11" applyNumberFormat="1" applyFont="1" applyAlignment="1">
      <alignment horizontal="center" vertical="center"/>
    </xf>
    <xf numFmtId="0" fontId="25" fillId="0" borderId="0" xfId="11" applyFont="1"/>
    <xf numFmtId="10" fontId="28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5" fillId="0" borderId="25" xfId="11" applyFont="1" applyBorder="1" applyAlignment="1">
      <alignment vertical="top"/>
    </xf>
    <xf numFmtId="167" fontId="31" fillId="0" borderId="26" xfId="11" applyNumberFormat="1" applyFont="1" applyBorder="1" applyAlignment="1">
      <alignment horizontal="center" vertical="top"/>
    </xf>
    <xf numFmtId="0" fontId="25" fillId="0" borderId="27" xfId="11" applyFont="1" applyBorder="1" applyAlignment="1">
      <alignment vertical="top"/>
    </xf>
    <xf numFmtId="0" fontId="31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2" fillId="33" borderId="39" xfId="0" applyNumberFormat="1" applyFont="1" applyFill="1" applyBorder="1" applyAlignment="1">
      <alignment horizontal="left"/>
    </xf>
    <xf numFmtId="10" fontId="33" fillId="33" borderId="21" xfId="0" applyNumberFormat="1" applyFont="1" applyFill="1" applyBorder="1" applyAlignment="1">
      <alignment horizontal="left"/>
    </xf>
    <xf numFmtId="10" fontId="33" fillId="33" borderId="21" xfId="0" applyNumberFormat="1" applyFont="1" applyFill="1" applyBorder="1" applyAlignment="1">
      <alignment horizontal="center"/>
    </xf>
    <xf numFmtId="0" fontId="18" fillId="33" borderId="22" xfId="0" applyFont="1" applyFill="1" applyBorder="1"/>
    <xf numFmtId="10" fontId="32" fillId="33" borderId="23" xfId="0" applyNumberFormat="1" applyFont="1" applyFill="1" applyBorder="1" applyAlignment="1">
      <alignment horizontal="left"/>
    </xf>
    <xf numFmtId="10" fontId="33" fillId="33" borderId="0" xfId="0" applyNumberFormat="1" applyFont="1" applyFill="1" applyAlignment="1">
      <alignment horizontal="left"/>
    </xf>
    <xf numFmtId="10" fontId="33" fillId="33" borderId="0" xfId="0" applyNumberFormat="1" applyFont="1" applyFill="1" applyAlignment="1">
      <alignment horizontal="center"/>
    </xf>
    <xf numFmtId="0" fontId="18" fillId="33" borderId="24" xfId="0" applyFont="1" applyFill="1" applyBorder="1"/>
    <xf numFmtId="164" fontId="0" fillId="0" borderId="0" xfId="0" applyNumberFormat="1"/>
    <xf numFmtId="0" fontId="33" fillId="33" borderId="0" xfId="0" applyFont="1" applyFill="1" applyAlignment="1">
      <alignment horizontal="center"/>
    </xf>
    <xf numFmtId="10" fontId="32" fillId="33" borderId="25" xfId="0" applyNumberFormat="1" applyFont="1" applyFill="1" applyBorder="1" applyAlignment="1">
      <alignment horizontal="left"/>
    </xf>
    <xf numFmtId="10" fontId="33" fillId="33" borderId="26" xfId="0" applyNumberFormat="1" applyFont="1" applyFill="1" applyBorder="1" applyAlignment="1">
      <alignment horizontal="left"/>
    </xf>
    <xf numFmtId="0" fontId="33" fillId="33" borderId="26" xfId="0" applyFont="1" applyFill="1" applyBorder="1" applyAlignment="1">
      <alignment horizontal="center"/>
    </xf>
    <xf numFmtId="0" fontId="0" fillId="33" borderId="27" xfId="0" applyFill="1" applyBorder="1" applyAlignment="1">
      <alignment horizontal="center"/>
    </xf>
    <xf numFmtId="0" fontId="18" fillId="33" borderId="21" xfId="0" applyFont="1" applyFill="1" applyBorder="1" applyAlignment="1">
      <alignment horizontal="center" vertical="center"/>
    </xf>
    <xf numFmtId="0" fontId="18" fillId="33" borderId="26" xfId="0" applyFont="1" applyFill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5" fillId="0" borderId="0" xfId="0" applyNumberFormat="1" applyFont="1" applyAlignment="1">
      <alignment horizontal="center"/>
    </xf>
    <xf numFmtId="164" fontId="32" fillId="33" borderId="32" xfId="0" applyNumberFormat="1" applyFont="1" applyFill="1" applyBorder="1"/>
    <xf numFmtId="164" fontId="32" fillId="33" borderId="30" xfId="0" applyNumberFormat="1" applyFont="1" applyFill="1" applyBorder="1" applyAlignment="1">
      <alignment horizontal="center"/>
    </xf>
    <xf numFmtId="164" fontId="32" fillId="33" borderId="34" xfId="0" applyNumberFormat="1" applyFont="1" applyFill="1" applyBorder="1"/>
    <xf numFmtId="9" fontId="32" fillId="33" borderId="4" xfId="1" applyFont="1" applyFill="1" applyBorder="1" applyAlignment="1">
      <alignment horizontal="center"/>
    </xf>
    <xf numFmtId="164" fontId="32" fillId="33" borderId="36" xfId="0" applyNumberFormat="1" applyFont="1" applyFill="1" applyBorder="1"/>
    <xf numFmtId="164" fontId="32" fillId="33" borderId="31" xfId="0" applyNumberFormat="1" applyFont="1" applyFill="1" applyBorder="1" applyAlignment="1">
      <alignment horizontal="center"/>
    </xf>
    <xf numFmtId="9" fontId="0" fillId="0" borderId="0" xfId="0" applyNumberFormat="1"/>
    <xf numFmtId="10" fontId="32" fillId="33" borderId="29" xfId="0" applyNumberFormat="1" applyFont="1" applyFill="1" applyBorder="1" applyAlignment="1">
      <alignment horizontal="left"/>
    </xf>
    <xf numFmtId="10" fontId="36" fillId="33" borderId="41" xfId="0" applyNumberFormat="1" applyFont="1" applyFill="1" applyBorder="1" applyAlignment="1">
      <alignment horizontal="left"/>
    </xf>
    <xf numFmtId="10" fontId="33" fillId="33" borderId="22" xfId="0" applyNumberFormat="1" applyFont="1" applyFill="1" applyBorder="1" applyAlignment="1">
      <alignment horizontal="center"/>
    </xf>
    <xf numFmtId="10" fontId="36" fillId="33" borderId="29" xfId="0" applyNumberFormat="1" applyFont="1" applyFill="1" applyBorder="1" applyAlignment="1">
      <alignment horizontal="left"/>
    </xf>
    <xf numFmtId="10" fontId="33" fillId="33" borderId="24" xfId="0" applyNumberFormat="1" applyFont="1" applyFill="1" applyBorder="1" applyAlignment="1">
      <alignment horizontal="center"/>
    </xf>
    <xf numFmtId="0" fontId="33" fillId="33" borderId="24" xfId="0" applyFont="1" applyFill="1" applyBorder="1" applyAlignment="1">
      <alignment horizontal="center"/>
    </xf>
    <xf numFmtId="10" fontId="32" fillId="33" borderId="28" xfId="0" applyNumberFormat="1" applyFont="1" applyFill="1" applyBorder="1" applyAlignment="1">
      <alignment horizontal="left"/>
    </xf>
    <xf numFmtId="0" fontId="33" fillId="33" borderId="27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0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7" fillId="0" borderId="40" xfId="12" applyNumberFormat="1" applyFont="1" applyBorder="1" applyAlignment="1">
      <alignment horizontal="right" vertical="center"/>
    </xf>
    <xf numFmtId="4" fontId="39" fillId="0" borderId="0" xfId="0" applyNumberFormat="1" applyFont="1"/>
    <xf numFmtId="0" fontId="37" fillId="0" borderId="5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5" xfId="12" applyNumberFormat="1" applyFont="1" applyBorder="1" applyAlignment="1">
      <alignment horizontal="right" vertical="center"/>
    </xf>
    <xf numFmtId="4" fontId="37" fillId="0" borderId="5" xfId="12" applyNumberFormat="1" applyFont="1" applyBorder="1" applyAlignment="1">
      <alignment horizontal="right" vertical="center"/>
    </xf>
    <xf numFmtId="0" fontId="37" fillId="0" borderId="5" xfId="12" applyFont="1" applyBorder="1" applyAlignment="1">
      <alignment horizontal="left" vertical="center"/>
    </xf>
    <xf numFmtId="0" fontId="37" fillId="0" borderId="6" xfId="12" applyFont="1" applyBorder="1" applyAlignment="1">
      <alignment horizontal="left" vertical="center"/>
    </xf>
    <xf numFmtId="3" fontId="37" fillId="0" borderId="6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5" fillId="0" borderId="47" xfId="0" applyFont="1" applyBorder="1" applyAlignment="1">
      <alignment horizontal="center" vertical="center" wrapText="1"/>
    </xf>
    <xf numFmtId="164" fontId="26" fillId="0" borderId="33" xfId="0" applyNumberFormat="1" applyFont="1" applyBorder="1" applyAlignment="1">
      <alignment horizontal="center"/>
    </xf>
    <xf numFmtId="164" fontId="26" fillId="0" borderId="35" xfId="0" applyNumberFormat="1" applyFont="1" applyBorder="1" applyAlignment="1">
      <alignment horizontal="center"/>
    </xf>
    <xf numFmtId="164" fontId="26" fillId="0" borderId="37" xfId="0" applyNumberFormat="1" applyFont="1" applyBorder="1" applyAlignment="1">
      <alignment horizontal="center"/>
    </xf>
    <xf numFmtId="10" fontId="30" fillId="0" borderId="23" xfId="11" applyNumberFormat="1" applyFont="1" applyBorder="1" applyAlignment="1">
      <alignment horizontal="center" vertical="center" wrapText="1"/>
    </xf>
    <xf numFmtId="10" fontId="30" fillId="0" borderId="0" xfId="11" applyNumberFormat="1" applyFont="1" applyAlignment="1">
      <alignment horizontal="center" vertical="center" wrapText="1"/>
    </xf>
    <xf numFmtId="10" fontId="30" fillId="0" borderId="24" xfId="11" applyNumberFormat="1" applyFont="1" applyBorder="1" applyAlignment="1">
      <alignment horizontal="center" vertical="center" wrapText="1"/>
    </xf>
    <xf numFmtId="10" fontId="29" fillId="0" borderId="23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4" xfId="11" applyNumberFormat="1" applyFont="1" applyBorder="1" applyAlignment="1">
      <alignment horizontal="center" vertical="center" wrapText="1"/>
    </xf>
    <xf numFmtId="10" fontId="30" fillId="0" borderId="29" xfId="11" applyNumberFormat="1" applyFont="1" applyBorder="1" applyAlignment="1">
      <alignment horizontal="center" vertical="center" wrapText="1"/>
    </xf>
    <xf numFmtId="0" fontId="18" fillId="33" borderId="38" xfId="0" applyFont="1" applyFill="1" applyBorder="1" applyAlignment="1">
      <alignment horizontal="center" vertical="center"/>
    </xf>
    <xf numFmtId="0" fontId="18" fillId="33" borderId="7" xfId="0" applyFont="1" applyFill="1" applyBorder="1" applyAlignment="1">
      <alignment horizontal="center" vertical="center"/>
    </xf>
    <xf numFmtId="0" fontId="18" fillId="33" borderId="42" xfId="0" applyFont="1" applyFill="1" applyBorder="1" applyAlignment="1">
      <alignment horizontal="center" vertical="center"/>
    </xf>
    <xf numFmtId="0" fontId="18" fillId="33" borderId="43" xfId="0" applyFont="1" applyFill="1" applyBorder="1" applyAlignment="1">
      <alignment horizontal="center" vertical="center"/>
    </xf>
    <xf numFmtId="0" fontId="18" fillId="33" borderId="42" xfId="0" applyFont="1" applyFill="1" applyBorder="1" applyAlignment="1">
      <alignment horizontal="center" vertical="center" wrapText="1"/>
    </xf>
    <xf numFmtId="0" fontId="18" fillId="33" borderId="44" xfId="0" applyFont="1" applyFill="1" applyBorder="1" applyAlignment="1">
      <alignment horizontal="center" vertical="center"/>
    </xf>
    <xf numFmtId="0" fontId="18" fillId="33" borderId="45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 wrapText="1"/>
    </xf>
    <xf numFmtId="0" fontId="18" fillId="33" borderId="3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/>
    </xf>
    <xf numFmtId="0" fontId="18" fillId="33" borderId="3" xfId="0" applyFont="1" applyFill="1" applyBorder="1" applyAlignment="1">
      <alignment horizontal="center" vertical="center"/>
    </xf>
    <xf numFmtId="0" fontId="18" fillId="33" borderId="2" xfId="0" applyFont="1" applyFill="1" applyBorder="1" applyAlignment="1">
      <alignment horizontal="center" vertical="center" wrapText="1"/>
    </xf>
    <xf numFmtId="0" fontId="18" fillId="33" borderId="46" xfId="0" applyFont="1" applyFill="1" applyBorder="1" applyAlignment="1">
      <alignment horizontal="center" vertical="center" wrapText="1"/>
    </xf>
    <xf numFmtId="3" fontId="38" fillId="33" borderId="40" xfId="12" applyNumberFormat="1" applyFont="1" applyFill="1" applyBorder="1" applyAlignment="1">
      <alignment horizontal="center" vertical="center" wrapText="1"/>
    </xf>
    <xf numFmtId="3" fontId="38" fillId="33" borderId="6" xfId="12" applyNumberFormat="1" applyFont="1" applyFill="1" applyBorder="1" applyAlignment="1">
      <alignment horizontal="center" vertical="center" wrapText="1"/>
    </xf>
    <xf numFmtId="0" fontId="35" fillId="33" borderId="2" xfId="4" applyFont="1" applyFill="1" applyBorder="1" applyAlignment="1">
      <alignment horizontal="center" vertical="center" wrapText="1"/>
    </xf>
    <xf numFmtId="0" fontId="35" fillId="33" borderId="46" xfId="4" applyFont="1" applyFill="1" applyBorder="1" applyAlignment="1">
      <alignment horizontal="center" vertical="center" wrapText="1"/>
    </xf>
    <xf numFmtId="0" fontId="25" fillId="0" borderId="49" xfId="0" applyFont="1" applyBorder="1" applyAlignment="1">
      <alignment vertical="center" wrapText="1"/>
    </xf>
    <xf numFmtId="164" fontId="25" fillId="0" borderId="50" xfId="0" applyNumberFormat="1" applyFont="1" applyBorder="1" applyAlignment="1">
      <alignment horizontal="center" vertical="center"/>
    </xf>
    <xf numFmtId="10" fontId="32" fillId="33" borderId="40" xfId="0" applyNumberFormat="1" applyFont="1" applyFill="1" applyBorder="1" applyAlignment="1">
      <alignment horizontal="left"/>
    </xf>
    <xf numFmtId="10" fontId="32" fillId="33" borderId="5" xfId="0" applyNumberFormat="1" applyFont="1" applyFill="1" applyBorder="1" applyAlignment="1">
      <alignment horizontal="left"/>
    </xf>
    <xf numFmtId="0" fontId="33" fillId="33" borderId="6" xfId="0" applyFont="1" applyFill="1" applyBorder="1"/>
    <xf numFmtId="0" fontId="25" fillId="0" borderId="51" xfId="0" applyFont="1" applyBorder="1" applyAlignment="1">
      <alignment horizontal="left" vertical="center" wrapText="1"/>
    </xf>
    <xf numFmtId="0" fontId="25" fillId="0" borderId="52" xfId="0" applyFont="1" applyBorder="1" applyAlignment="1">
      <alignment horizontal="left" vertical="center" wrapText="1"/>
    </xf>
    <xf numFmtId="0" fontId="25" fillId="0" borderId="53" xfId="0" applyFont="1" applyBorder="1" applyAlignment="1">
      <alignment horizontal="center" vertical="center" wrapText="1"/>
    </xf>
    <xf numFmtId="0" fontId="25" fillId="0" borderId="54" xfId="0" applyFont="1" applyBorder="1" applyAlignment="1">
      <alignment horizontal="left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16" fontId="34" fillId="0" borderId="48" xfId="0" applyNumberFormat="1" applyFont="1" applyBorder="1" applyAlignment="1">
      <alignment horizontal="center" vertical="center"/>
    </xf>
    <xf numFmtId="164" fontId="25" fillId="0" borderId="54" xfId="0" applyNumberFormat="1" applyFont="1" applyBorder="1" applyAlignment="1">
      <alignment horizontal="center" vertical="center" wrapText="1"/>
    </xf>
    <xf numFmtId="10" fontId="25" fillId="34" borderId="54" xfId="1" applyNumberFormat="1" applyFont="1" applyFill="1" applyBorder="1" applyAlignment="1">
      <alignment horizontal="center" vertical="center" wrapText="1"/>
    </xf>
    <xf numFmtId="164" fontId="25" fillId="0" borderId="55" xfId="0" applyNumberFormat="1" applyFont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134470</xdr:rowOff>
    </xdr:from>
    <xdr:to>
      <xdr:col>9</xdr:col>
      <xdr:colOff>552453</xdr:colOff>
      <xdr:row>5</xdr:row>
      <xdr:rowOff>145675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5530635-050B-429A-8FB1-C93C3A3BB7FA}"/>
            </a:ext>
          </a:extLst>
        </xdr:cNvPr>
        <xdr:cNvGrpSpPr/>
      </xdr:nvGrpSpPr>
      <xdr:grpSpPr>
        <a:xfrm>
          <a:off x="4500033" y="321160"/>
          <a:ext cx="2165777" cy="944443"/>
          <a:chOff x="9617599" y="95250"/>
          <a:chExt cx="2179920" cy="106135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A824750F-B505-0AA5-C65F-572B5BB833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-1" r="25474" b="-19274"/>
          <a:stretch/>
        </xdr:blipFill>
        <xdr:spPr>
          <a:xfrm>
            <a:off x="10438202" y="343888"/>
            <a:ext cx="1359317" cy="547380"/>
          </a:xfrm>
          <a:prstGeom prst="rect">
            <a:avLst/>
          </a:prstGeom>
        </xdr:spPr>
      </xdr:pic>
      <xdr:pic>
        <xdr:nvPicPr>
          <xdr:cNvPr id="4" name="Imagen 3" descr="logo vector Comunidad de Madrid">
            <a:extLst>
              <a:ext uri="{FF2B5EF4-FFF2-40B4-BE49-F238E27FC236}">
                <a16:creationId xmlns:a16="http://schemas.microsoft.com/office/drawing/2014/main" id="{B804CD6E-D1E8-160F-2E1A-AE42660D428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F17"/>
  <sheetViews>
    <sheetView showGridLines="0" showZeros="0" tabSelected="1" zoomScale="55" zoomScaleNormal="55" workbookViewId="0">
      <selection activeCell="B12" sqref="B12:D12"/>
    </sheetView>
  </sheetViews>
  <sheetFormatPr baseColWidth="10" defaultColWidth="11.42578125" defaultRowHeight="15" x14ac:dyDescent="0.25"/>
  <cols>
    <col min="2" max="4" width="68" customWidth="1"/>
  </cols>
  <sheetData>
    <row r="1" spans="1:6" ht="29.25" thickBot="1" x14ac:dyDescent="0.3">
      <c r="D1" s="4"/>
    </row>
    <row r="2" spans="1:6" ht="16.5" thickBot="1" x14ac:dyDescent="0.3">
      <c r="B2" s="5"/>
      <c r="C2" s="6"/>
      <c r="D2" s="7"/>
    </row>
    <row r="3" spans="1:6" ht="15.75" thickBot="1" x14ac:dyDescent="0.3"/>
    <row r="4" spans="1:6" x14ac:dyDescent="0.25">
      <c r="B4" s="8"/>
      <c r="C4" s="9"/>
      <c r="D4" s="10"/>
    </row>
    <row r="5" spans="1:6" x14ac:dyDescent="0.25">
      <c r="B5" s="11"/>
      <c r="D5" s="12"/>
    </row>
    <row r="6" spans="1:6" x14ac:dyDescent="0.25">
      <c r="B6" s="11"/>
      <c r="D6" s="12"/>
    </row>
    <row r="7" spans="1:6" ht="28.5" x14ac:dyDescent="0.25">
      <c r="A7" s="13"/>
      <c r="B7" s="11"/>
      <c r="C7" s="14"/>
      <c r="D7" s="12"/>
      <c r="E7" s="15"/>
    </row>
    <row r="8" spans="1:6" ht="106.5" customHeight="1" x14ac:dyDescent="0.25">
      <c r="B8" s="11"/>
      <c r="C8" s="16"/>
      <c r="D8" s="12"/>
    </row>
    <row r="9" spans="1:6" ht="132.75" customHeight="1" x14ac:dyDescent="0.25">
      <c r="B9" s="82" t="s">
        <v>31</v>
      </c>
      <c r="C9" s="83"/>
      <c r="D9" s="84"/>
    </row>
    <row r="10" spans="1:6" ht="50.25" customHeight="1" x14ac:dyDescent="0.25">
      <c r="B10" s="79" t="s">
        <v>36</v>
      </c>
      <c r="C10" s="80"/>
      <c r="D10" s="81"/>
      <c r="F10" s="3"/>
    </row>
    <row r="11" spans="1:6" ht="58.5" customHeight="1" x14ac:dyDescent="0.25">
      <c r="B11" s="79" t="s">
        <v>34</v>
      </c>
      <c r="C11" s="80" t="s">
        <v>19</v>
      </c>
      <c r="D11" s="81"/>
    </row>
    <row r="12" spans="1:6" s="17" customFormat="1" ht="51" customHeight="1" x14ac:dyDescent="0.25">
      <c r="B12" s="79" t="s">
        <v>17</v>
      </c>
      <c r="C12" s="80"/>
      <c r="D12" s="81"/>
    </row>
    <row r="13" spans="1:6" ht="61.5" customHeight="1" x14ac:dyDescent="0.25">
      <c r="B13" s="85" t="s">
        <v>32</v>
      </c>
      <c r="C13" s="80"/>
      <c r="D13" s="81"/>
    </row>
    <row r="14" spans="1:6" s="18" customFormat="1" ht="39.75" customHeight="1" thickBot="1" x14ac:dyDescent="0.3">
      <c r="B14" s="19"/>
      <c r="C14" s="20"/>
      <c r="D14" s="21"/>
    </row>
    <row r="15" spans="1:6" ht="15.75" thickBot="1" x14ac:dyDescent="0.3"/>
    <row r="16" spans="1:6" ht="16.5" thickBot="1" x14ac:dyDescent="0.3">
      <c r="B16" s="5"/>
      <c r="C16" s="6"/>
      <c r="D16" s="7"/>
    </row>
    <row r="17" spans="3:3" ht="26.25" x14ac:dyDescent="0.4">
      <c r="C17" s="22"/>
    </row>
  </sheetData>
  <mergeCells count="5">
    <mergeCell ref="B10:D10"/>
    <mergeCell ref="B9:D9"/>
    <mergeCell ref="B12:D12"/>
    <mergeCell ref="B13:D13"/>
    <mergeCell ref="B11:D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C11"/>
  <sheetViews>
    <sheetView showGridLines="0" showZeros="0" zoomScale="85" zoomScaleNormal="85" workbookViewId="0">
      <selection activeCell="B5" sqref="B5"/>
    </sheetView>
  </sheetViews>
  <sheetFormatPr baseColWidth="10" defaultColWidth="11.42578125" defaultRowHeight="15" x14ac:dyDescent="0.25"/>
  <cols>
    <col min="1" max="1" width="2.5703125" customWidth="1"/>
    <col min="2" max="2" width="56.5703125" style="23" bestFit="1" customWidth="1"/>
    <col min="3" max="3" width="18.5703125" style="24" customWidth="1"/>
  </cols>
  <sheetData>
    <row r="1" spans="2:3" ht="15.75" thickBot="1" x14ac:dyDescent="0.3"/>
    <row r="2" spans="2:3" ht="15.75" x14ac:dyDescent="0.25">
      <c r="B2" s="105" t="s">
        <v>31</v>
      </c>
    </row>
    <row r="3" spans="2:3" ht="15.75" x14ac:dyDescent="0.25">
      <c r="B3" s="106" t="s">
        <v>36</v>
      </c>
    </row>
    <row r="4" spans="2:3" ht="15.75" x14ac:dyDescent="0.25">
      <c r="B4" s="106" t="s">
        <v>34</v>
      </c>
    </row>
    <row r="5" spans="2:3" ht="15.75" x14ac:dyDescent="0.25">
      <c r="B5" s="106" t="s">
        <v>17</v>
      </c>
    </row>
    <row r="6" spans="2:3" ht="15.75" x14ac:dyDescent="0.25">
      <c r="B6" s="106" t="s">
        <v>32</v>
      </c>
    </row>
    <row r="7" spans="2:3" ht="19.5" thickBot="1" x14ac:dyDescent="0.35">
      <c r="B7" s="107" t="s">
        <v>37</v>
      </c>
    </row>
    <row r="8" spans="2:3" ht="15.75" thickBot="1" x14ac:dyDescent="0.3"/>
    <row r="9" spans="2:3" ht="15.75" customHeight="1" x14ac:dyDescent="0.25">
      <c r="B9" s="86" t="s">
        <v>14</v>
      </c>
      <c r="C9" s="101" t="s">
        <v>15</v>
      </c>
    </row>
    <row r="10" spans="2:3" ht="15.75" customHeight="1" thickBot="1" x14ac:dyDescent="0.3">
      <c r="B10" s="87"/>
      <c r="C10" s="102"/>
    </row>
    <row r="11" spans="2:3" s="2" customFormat="1" ht="33" customHeight="1" thickBot="1" x14ac:dyDescent="0.3">
      <c r="B11" s="103" t="s">
        <v>12</v>
      </c>
      <c r="C11" s="104">
        <v>88.56</v>
      </c>
    </row>
  </sheetData>
  <mergeCells count="2">
    <mergeCell ref="C9:C10"/>
    <mergeCell ref="B9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B1:N18"/>
  <sheetViews>
    <sheetView showGridLines="0" showZeros="0" zoomScale="85" zoomScaleNormal="85" workbookViewId="0">
      <selection activeCell="B5" sqref="B5"/>
    </sheetView>
  </sheetViews>
  <sheetFormatPr baseColWidth="10" defaultColWidth="11.42578125" defaultRowHeight="15" x14ac:dyDescent="0.25"/>
  <cols>
    <col min="1" max="1" width="2.5703125" customWidth="1"/>
    <col min="2" max="2" width="13.5703125" style="23" customWidth="1"/>
    <col min="3" max="3" width="11.7109375" style="23" customWidth="1"/>
    <col min="4" max="4" width="9.7109375" style="24" customWidth="1"/>
    <col min="5" max="5" width="21.42578125" customWidth="1"/>
    <col min="6" max="6" width="7.140625" customWidth="1"/>
    <col min="7" max="7" width="2.7109375" customWidth="1"/>
    <col min="8" max="8" width="6.85546875" customWidth="1"/>
    <col min="9" max="9" width="18.140625" style="24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  <col min="14" max="14" width="3.7109375" customWidth="1"/>
  </cols>
  <sheetData>
    <row r="1" spans="2:14" ht="15.75" thickBot="1" x14ac:dyDescent="0.3"/>
    <row r="2" spans="2:14" ht="18.75" x14ac:dyDescent="0.3">
      <c r="B2" s="25" t="s">
        <v>31</v>
      </c>
      <c r="C2" s="26"/>
      <c r="D2" s="27"/>
      <c r="E2" s="28"/>
      <c r="G2" s="24"/>
      <c r="I2"/>
    </row>
    <row r="3" spans="2:14" ht="18.75" x14ac:dyDescent="0.3">
      <c r="B3" s="29" t="s">
        <v>36</v>
      </c>
      <c r="C3" s="30"/>
      <c r="D3" s="31"/>
      <c r="E3" s="32"/>
      <c r="G3" s="24"/>
      <c r="I3" s="33"/>
      <c r="J3" s="33"/>
    </row>
    <row r="4" spans="2:14" ht="18.75" x14ac:dyDescent="0.3">
      <c r="B4" s="29" t="s">
        <v>34</v>
      </c>
      <c r="C4" s="30"/>
      <c r="D4" s="31"/>
      <c r="E4" s="32"/>
      <c r="G4" s="24"/>
      <c r="I4" s="33"/>
      <c r="J4" s="33"/>
    </row>
    <row r="5" spans="2:14" ht="18.75" x14ac:dyDescent="0.3">
      <c r="B5" s="29" t="s">
        <v>17</v>
      </c>
      <c r="C5" s="30"/>
      <c r="D5" s="31"/>
      <c r="E5" s="32"/>
      <c r="G5" s="24"/>
      <c r="I5" s="33"/>
      <c r="J5" s="33"/>
    </row>
    <row r="6" spans="2:14" ht="18.75" x14ac:dyDescent="0.3">
      <c r="B6" s="29" t="s">
        <v>32</v>
      </c>
      <c r="C6" s="30"/>
      <c r="D6" s="31"/>
      <c r="E6" s="32"/>
      <c r="G6" s="24"/>
      <c r="I6" s="33"/>
      <c r="J6" s="33"/>
    </row>
    <row r="7" spans="2:14" ht="19.5" thickBot="1" x14ac:dyDescent="0.35">
      <c r="B7" s="35" t="s">
        <v>9</v>
      </c>
      <c r="C7" s="36"/>
      <c r="D7" s="37"/>
      <c r="E7" s="38"/>
      <c r="G7" s="24"/>
      <c r="I7"/>
    </row>
    <row r="8" spans="2:14" ht="15.75" thickBot="1" x14ac:dyDescent="0.3"/>
    <row r="9" spans="2:14" ht="15.75" customHeight="1" x14ac:dyDescent="0.25">
      <c r="B9" s="86" t="s">
        <v>10</v>
      </c>
      <c r="C9" s="95" t="s">
        <v>11</v>
      </c>
      <c r="D9" s="95" t="s">
        <v>18</v>
      </c>
      <c r="E9" s="95" t="s">
        <v>0</v>
      </c>
      <c r="F9" s="88" t="s">
        <v>20</v>
      </c>
      <c r="G9" s="39"/>
      <c r="H9" s="91" t="s">
        <v>21</v>
      </c>
      <c r="I9" s="90" t="s">
        <v>23</v>
      </c>
      <c r="J9" s="95" t="s">
        <v>35</v>
      </c>
      <c r="K9" s="93" t="s">
        <v>38</v>
      </c>
      <c r="L9" s="93" t="s">
        <v>1</v>
      </c>
      <c r="M9" s="97" t="s">
        <v>2</v>
      </c>
    </row>
    <row r="10" spans="2:14" ht="15.75" customHeight="1" thickBot="1" x14ac:dyDescent="0.3">
      <c r="B10" s="87"/>
      <c r="C10" s="96"/>
      <c r="D10" s="96"/>
      <c r="E10" s="96"/>
      <c r="F10" s="89"/>
      <c r="G10" s="40"/>
      <c r="H10" s="92"/>
      <c r="I10" s="89"/>
      <c r="J10" s="96"/>
      <c r="K10" s="94"/>
      <c r="L10" s="94"/>
      <c r="M10" s="98"/>
    </row>
    <row r="11" spans="2:14" s="2" customFormat="1" ht="51" customHeight="1" thickBot="1" x14ac:dyDescent="0.3">
      <c r="B11" s="108" t="s">
        <v>33</v>
      </c>
      <c r="C11" s="109" t="s">
        <v>27</v>
      </c>
      <c r="D11" s="110" t="s">
        <v>28</v>
      </c>
      <c r="E11" s="111" t="s">
        <v>29</v>
      </c>
      <c r="F11" s="75">
        <v>1</v>
      </c>
      <c r="G11" s="112" t="s">
        <v>22</v>
      </c>
      <c r="H11" s="113">
        <v>1</v>
      </c>
      <c r="I11" s="75"/>
      <c r="J11" s="114">
        <v>45146</v>
      </c>
      <c r="K11" s="115">
        <v>615</v>
      </c>
      <c r="L11" s="116">
        <v>0.88100000000000001</v>
      </c>
      <c r="M11" s="117">
        <v>73.185000000000002</v>
      </c>
      <c r="N11"/>
    </row>
    <row r="12" spans="2:14" s="2" customFormat="1" ht="15.75" thickBot="1" x14ac:dyDescent="0.3">
      <c r="B12" s="41"/>
      <c r="C12" s="41"/>
      <c r="D12" s="42"/>
      <c r="E12" s="42"/>
      <c r="F12" s="42"/>
      <c r="G12" s="42"/>
      <c r="H12" s="42"/>
      <c r="I12" s="42"/>
      <c r="J12" s="42"/>
      <c r="K12" s="43"/>
      <c r="L12" s="43"/>
      <c r="M12" s="44"/>
      <c r="N12"/>
    </row>
    <row r="13" spans="2:14" ht="15.75" x14ac:dyDescent="0.25">
      <c r="K13" s="45" t="s">
        <v>3</v>
      </c>
      <c r="L13" s="46"/>
      <c r="M13" s="76">
        <v>73.185000000000002</v>
      </c>
    </row>
    <row r="14" spans="2:14" ht="15.75" x14ac:dyDescent="0.25">
      <c r="K14" s="47" t="s">
        <v>4</v>
      </c>
      <c r="L14" s="48">
        <v>0.21</v>
      </c>
      <c r="M14" s="77">
        <v>15.37</v>
      </c>
    </row>
    <row r="15" spans="2:14" ht="16.5" thickBot="1" x14ac:dyDescent="0.3">
      <c r="B15"/>
      <c r="C15"/>
      <c r="D15"/>
      <c r="I15"/>
      <c r="K15" s="49" t="s">
        <v>16</v>
      </c>
      <c r="L15" s="50"/>
      <c r="M15" s="78">
        <v>88.56</v>
      </c>
    </row>
    <row r="18" spans="13:13" x14ac:dyDescent="0.25">
      <c r="M18" s="51"/>
    </row>
  </sheetData>
  <mergeCells count="11">
    <mergeCell ref="M9:M10"/>
    <mergeCell ref="K9:K10"/>
    <mergeCell ref="L9:L10"/>
    <mergeCell ref="I9:I10"/>
    <mergeCell ref="H9:H10"/>
    <mergeCell ref="B9:B10"/>
    <mergeCell ref="E9:E10"/>
    <mergeCell ref="D9:D10"/>
    <mergeCell ref="C9:C10"/>
    <mergeCell ref="F9:F10"/>
    <mergeCell ref="J9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22"/>
  <sheetViews>
    <sheetView showGridLines="0" showZeros="0" zoomScale="90" zoomScaleNormal="90" workbookViewId="0"/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3" t="str">
        <f>+PORTADA!B9</f>
        <v>COMUNIDAD DE MADRID</v>
      </c>
      <c r="C2" s="26"/>
      <c r="D2" s="27"/>
      <c r="E2" s="27"/>
      <c r="F2" s="54"/>
    </row>
    <row r="3" spans="2:28" ht="18.75" x14ac:dyDescent="0.3">
      <c r="B3" s="55" t="str">
        <f>+PORTADA!B10</f>
        <v>Anuncios Oficiales</v>
      </c>
      <c r="C3" s="30"/>
      <c r="D3" s="31"/>
      <c r="E3" s="31"/>
      <c r="F3" s="56"/>
    </row>
    <row r="4" spans="2:28" ht="18.75" x14ac:dyDescent="0.3">
      <c r="B4" s="55" t="str">
        <f>+PORTADA!B11</f>
        <v>Consejería de Vivienda, Transportes e Infraestructuras</v>
      </c>
      <c r="C4" s="30"/>
      <c r="D4" s="31"/>
      <c r="E4" s="31"/>
      <c r="F4" s="56"/>
    </row>
    <row r="5" spans="2:28" ht="18.75" x14ac:dyDescent="0.3">
      <c r="B5" s="55" t="str">
        <f>+PORTADA!B12</f>
        <v>Lote 1 - Medios offline</v>
      </c>
      <c r="C5" s="30"/>
      <c r="D5" s="31"/>
      <c r="E5" s="31"/>
      <c r="F5" s="56"/>
      <c r="AB5" s="1"/>
    </row>
    <row r="6" spans="2:28" ht="18.75" x14ac:dyDescent="0.3">
      <c r="B6" s="52" t="str">
        <f>+PORTADA!B13</f>
        <v>Acuerdo 45 - 2023</v>
      </c>
      <c r="C6" s="30"/>
      <c r="D6" s="31"/>
      <c r="E6" s="31"/>
      <c r="F6" s="56"/>
      <c r="AB6" s="1"/>
    </row>
    <row r="7" spans="2:28" ht="18.75" x14ac:dyDescent="0.3">
      <c r="B7" s="52" t="e">
        <f>+PORTADA!#REF!</f>
        <v>#REF!</v>
      </c>
      <c r="C7" s="30"/>
      <c r="D7" s="34"/>
      <c r="E7" s="34"/>
      <c r="F7" s="57"/>
    </row>
    <row r="8" spans="2:28" ht="19.5" thickBot="1" x14ac:dyDescent="0.35">
      <c r="B8" s="58" t="s">
        <v>26</v>
      </c>
      <c r="C8" s="36"/>
      <c r="D8" s="37"/>
      <c r="E8" s="37"/>
      <c r="F8" s="59"/>
    </row>
    <row r="9" spans="2:28" ht="15.75" thickBot="1" x14ac:dyDescent="0.3">
      <c r="B9" s="60"/>
    </row>
    <row r="10" spans="2:28" x14ac:dyDescent="0.25">
      <c r="B10" s="60"/>
      <c r="D10" s="99" t="s">
        <v>12</v>
      </c>
    </row>
    <row r="11" spans="2:28" ht="15.75" thickBot="1" x14ac:dyDescent="0.3">
      <c r="D11" s="100"/>
    </row>
    <row r="12" spans="2:28" ht="15.75" thickBot="1" x14ac:dyDescent="0.3">
      <c r="B12" s="61"/>
      <c r="C12" s="61"/>
      <c r="D12" s="61"/>
      <c r="E12" s="61"/>
    </row>
    <row r="13" spans="2:28" x14ac:dyDescent="0.25">
      <c r="B13" s="62" t="s">
        <v>5</v>
      </c>
      <c r="C13" s="63"/>
      <c r="D13" s="64"/>
      <c r="E13" s="65"/>
    </row>
    <row r="14" spans="2:28" x14ac:dyDescent="0.25">
      <c r="B14" s="66" t="s">
        <v>6</v>
      </c>
      <c r="C14" s="67"/>
      <c r="D14" s="68">
        <f>D22*D13%</f>
        <v>0</v>
      </c>
      <c r="E14" s="61"/>
    </row>
    <row r="15" spans="2:28" x14ac:dyDescent="0.25">
      <c r="B15" s="66" t="s">
        <v>7</v>
      </c>
      <c r="C15" s="63"/>
      <c r="D15" s="69" t="e">
        <f>+D16/D13</f>
        <v>#DIV/0!</v>
      </c>
      <c r="E15" s="61"/>
    </row>
    <row r="16" spans="2:28" x14ac:dyDescent="0.25">
      <c r="B16" s="70" t="s">
        <v>24</v>
      </c>
      <c r="C16" s="63"/>
      <c r="D16" s="69"/>
      <c r="E16" s="65"/>
    </row>
    <row r="17" spans="2:5" ht="15.75" thickBot="1" x14ac:dyDescent="0.3">
      <c r="B17" s="71" t="s">
        <v>8</v>
      </c>
      <c r="C17" s="67"/>
      <c r="D17" s="72">
        <f>+D22*D16%</f>
        <v>0</v>
      </c>
      <c r="E17" s="61"/>
    </row>
    <row r="18" spans="2:5" x14ac:dyDescent="0.25">
      <c r="E18" s="61"/>
    </row>
    <row r="19" spans="2:5" x14ac:dyDescent="0.25">
      <c r="B19" s="73"/>
    </row>
    <row r="20" spans="2:5" x14ac:dyDescent="0.25">
      <c r="B20" s="73" t="s">
        <v>30</v>
      </c>
    </row>
    <row r="21" spans="2:5" x14ac:dyDescent="0.25">
      <c r="B21" s="73" t="s">
        <v>13</v>
      </c>
    </row>
    <row r="22" spans="2:5" x14ac:dyDescent="0.25">
      <c r="B22" t="s">
        <v>25</v>
      </c>
      <c r="D22" s="74">
        <v>5959050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2022-12-30T10:51:18Z</cp:lastPrinted>
  <dcterms:created xsi:type="dcterms:W3CDTF">2020-11-26T14:31:18Z</dcterms:created>
  <dcterms:modified xsi:type="dcterms:W3CDTF">2024-07-17T15:00:15Z</dcterms:modified>
</cp:coreProperties>
</file>